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3C"/>
  <workbookPr hidePivotFieldList="1"/>
  <bookViews>
    <workbookView xWindow="65326" yWindow="2610" windowWidth="15390" windowHeight="4140" tabRatio="537" activeTab="0"/>
  </bookViews>
  <sheets>
    <sheet name="KÁRINFO" sheetId="1" r:id="rId1"/>
    <sheet name="KÁRINFO_B1_adatlap" sheetId="2" r:id="rId2"/>
    <sheet name="KÁRINFO_B2_adatlap" sheetId="3" r:id="rId3"/>
    <sheet name="FAV statisztika" sheetId="4" r:id="rId4"/>
    <sheet name="Alegység statisztika" sheetId="5" r:id="rId5"/>
    <sheet name="Rövidítések" sheetId="6" r:id="rId6"/>
  </sheets>
  <definedNames>
    <definedName name="aszfb2" localSheetId="2">'KÁRINFO_B2_adatlap'!$A$2:$U$11</definedName>
    <definedName name="aszfb2">#REF!</definedName>
    <definedName name="osszefuzes">'KÁRINFO_B1_adatlap'!$A$2:$W$6</definedName>
  </definedNames>
  <calcPr fullCalcOnLoad="1"/>
</workbook>
</file>

<file path=xl/sharedStrings.xml><?xml version="1.0" encoding="utf-8"?>
<sst xmlns="http://schemas.openxmlformats.org/spreadsheetml/2006/main" count="391" uniqueCount="194">
  <si>
    <t>nem érint felszín alatti vizet</t>
  </si>
  <si>
    <t>nem ér el felszíni víztípust</t>
  </si>
  <si>
    <t>nem ér el védőterületet</t>
  </si>
  <si>
    <t>kis vízfolyás, állóvíz 50</t>
  </si>
  <si>
    <t>Szénhidrogének, azok származékai, termékei, hulladékai</t>
  </si>
  <si>
    <r>
      <t>2-5. melléklet: Felszín alatti víztesteket érő szennyezések a  KÁRINFO adatai alapján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Feldolgozott adatok</t>
    </r>
  </si>
  <si>
    <r>
      <t>2-5. melléklet: Felszín alatti víztesteket érő szennyezések a  KÁRINFO adatai alapján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Adatlista</t>
    </r>
  </si>
  <si>
    <r>
      <t>2-5. melléklet: Felszín alatti víztesteket érő szennyezések a  KÁRINFO adatai alapján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FAV statisztika</t>
    </r>
  </si>
  <si>
    <r>
      <t>2-5. melléklet: Felszín alatti víztesteket érő szennyezések a  KÁRINFO adatai alapján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Alegységi statisztika</t>
    </r>
  </si>
  <si>
    <r>
      <t>2-5. melléklet: Felszín alatti víztesteket érő szennyezések a  KÁRINFO adatai alapján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Rövidítések</t>
    </r>
  </si>
  <si>
    <t>EOVX</t>
  </si>
  <si>
    <t>EOVY</t>
  </si>
  <si>
    <t>TPH</t>
  </si>
  <si>
    <t>Tisza</t>
  </si>
  <si>
    <t>sekély porózus</t>
  </si>
  <si>
    <t>BTEX</t>
  </si>
  <si>
    <t>PAH</t>
  </si>
  <si>
    <t>TITUKF</t>
  </si>
  <si>
    <t>Ipari, mezőgazdasági üzemi töltőállomás</t>
  </si>
  <si>
    <t>rétegvíz</t>
  </si>
  <si>
    <t>Szénhidrogének (TPH)</t>
  </si>
  <si>
    <t>1000-5000 fő között</t>
  </si>
  <si>
    <t>Galvanizálást, felületkezelést  végző üzem</t>
  </si>
  <si>
    <t>0 m3</t>
  </si>
  <si>
    <t>Gépgyártó üzem</t>
  </si>
  <si>
    <t>Katonai repülőtér</t>
  </si>
  <si>
    <t>Egyéb, a listában  fel  nem sorolt   tevékenység/szennyezőforrás</t>
  </si>
  <si>
    <t>Vegyes galvániszapok, valamint azon   galván iszapok, amelyek összetétele nem ismert</t>
  </si>
  <si>
    <t>Króm</t>
  </si>
  <si>
    <t>10649778/1997/00148</t>
  </si>
  <si>
    <t>Kunmadaras</t>
  </si>
  <si>
    <t>volt szovjet repülőtér a településtől D-DNY-ra.</t>
  </si>
  <si>
    <t>042</t>
  </si>
  <si>
    <t>15325718/2001/00296</t>
  </si>
  <si>
    <t>Egyek</t>
  </si>
  <si>
    <t>volt TIG telep</t>
  </si>
  <si>
    <t>0916/1</t>
  </si>
  <si>
    <t>15325725/2004/00023</t>
  </si>
  <si>
    <t>Tiszanána</t>
  </si>
  <si>
    <t>üzemanyagkert, talaj- és talajvíz szennyezés</t>
  </si>
  <si>
    <t>II. számú géptelep</t>
  </si>
  <si>
    <t>096/3</t>
  </si>
  <si>
    <t>15325725/2004/00030</t>
  </si>
  <si>
    <t>Tiszafüred</t>
  </si>
  <si>
    <t>Örvényi út</t>
  </si>
  <si>
    <t>1938/4</t>
  </si>
  <si>
    <t>Hivatkozási szám</t>
  </si>
  <si>
    <t>Település neve</t>
  </si>
  <si>
    <t>Címe (utca, házszám stb)</t>
  </si>
  <si>
    <t>A terület/SzF helyrajzi száma</t>
  </si>
  <si>
    <t>A szennyezőforrás okoz-e tartós felszíni víz szennyezettséget?</t>
  </si>
  <si>
    <t>A (D) kármentesítési határérték fölött szennyezett földtani közeg mennyisége (m3)</t>
  </si>
  <si>
    <t>A (D) kármentesítési határérték fölött szennyezett felszín alatti víz mennyisége (m3)</t>
  </si>
  <si>
    <t>A (D) kármentesítési határérték fölött szennyezett felszín alatti víz felszíni vetülete (m2)</t>
  </si>
  <si>
    <t>A szennyezés milyen felszín alatti víztípust érhet el 10 éven be</t>
  </si>
  <si>
    <t>A szennyezés 10 éven belül a felszín alatti vízen keresztül milyen felszíni vizet érint?</t>
  </si>
  <si>
    <t>A szennyezés 10 éven belül milyen típusú védőterületet ér el</t>
  </si>
  <si>
    <t>A kockázatos anyaggal szennyezett felszín alatti víz típusa</t>
  </si>
  <si>
    <t>A kockázatos anyaggal szennyezett felszín alatti víz táplálja a felszíni vizet</t>
  </si>
  <si>
    <t>Üzemanyag átfejtő telep</t>
  </si>
  <si>
    <t>csatorna, árok</t>
  </si>
  <si>
    <t>15303392/1998/00199</t>
  </si>
  <si>
    <t>Hűtőgépgyár</t>
  </si>
  <si>
    <t>Fémnyomó u.1</t>
  </si>
  <si>
    <t>8703</t>
  </si>
  <si>
    <t>15325725/2004/00008</t>
  </si>
  <si>
    <t>Heves</t>
  </si>
  <si>
    <t>A BERVA Rt.volt hevesi forgácsoló üzeme</t>
  </si>
  <si>
    <t>Erdélyi u 2</t>
  </si>
  <si>
    <t>029/5; 029/7; 0</t>
  </si>
  <si>
    <t>Ásványolaj eredetű emulziók</t>
  </si>
  <si>
    <t>15325725/2004/00010</t>
  </si>
  <si>
    <t>volt forgácstároló</t>
  </si>
  <si>
    <t>029/6;</t>
  </si>
  <si>
    <t>15325725/2004/00012</t>
  </si>
  <si>
    <t>nehézfémmel szennyezett talaj, talajvíz</t>
  </si>
  <si>
    <t>Pipacs út 11.</t>
  </si>
  <si>
    <t>5361/4, 5362</t>
  </si>
  <si>
    <t>15325725/2004/00025</t>
  </si>
  <si>
    <t>volt MÉH telep talajszennyezése</t>
  </si>
  <si>
    <t>Ipartelepi út 15.</t>
  </si>
  <si>
    <t>8051</t>
  </si>
  <si>
    <t>15325725/2004/00033</t>
  </si>
  <si>
    <t>KÖTIKF</t>
  </si>
  <si>
    <t>Jászberény</t>
  </si>
  <si>
    <t>krómmal szennyezett terület</t>
  </si>
  <si>
    <t>Fémnyomó ét 2.</t>
  </si>
  <si>
    <t>8821/15</t>
  </si>
  <si>
    <t>15325725/2004/00031</t>
  </si>
  <si>
    <t>szénhidrogénnel szennyezett terület</t>
  </si>
  <si>
    <t>Jásztelki ét</t>
  </si>
  <si>
    <t>0307</t>
  </si>
  <si>
    <t>15325725/2004/00032</t>
  </si>
  <si>
    <t>Felsőmuszály 9.</t>
  </si>
  <si>
    <t>083/16</t>
  </si>
  <si>
    <t>15325725/2001/00358</t>
  </si>
  <si>
    <t>Karcag</t>
  </si>
  <si>
    <t>Kunhegyesi ét 2.</t>
  </si>
  <si>
    <t>0431/2</t>
  </si>
  <si>
    <t>Króm VI.</t>
  </si>
  <si>
    <t>Akkumulátorok</t>
  </si>
  <si>
    <t>Víztest azonosító</t>
  </si>
  <si>
    <t>KÁRINFO</t>
  </si>
  <si>
    <t>Kármentesítési Információs Rendszer</t>
  </si>
  <si>
    <t>FAV</t>
  </si>
  <si>
    <t>Felszín alatti víztest</t>
  </si>
  <si>
    <t>Jászság, Nagykunság</t>
  </si>
  <si>
    <t>sp.2.9.2</t>
  </si>
  <si>
    <t>SZT_298</t>
  </si>
  <si>
    <t>2-9 Hevesi-sík</t>
  </si>
  <si>
    <t>SZT_299</t>
  </si>
  <si>
    <t>SZT_300</t>
  </si>
  <si>
    <t>Szennyezőanyagok</t>
  </si>
  <si>
    <t>AIQ585</t>
  </si>
  <si>
    <t>Víztest_VOR</t>
  </si>
  <si>
    <t>2-9</t>
  </si>
  <si>
    <t>igen</t>
  </si>
  <si>
    <t>szénhidrogén</t>
  </si>
  <si>
    <t>PAH vagy fenol</t>
  </si>
  <si>
    <t>klórozott szénhidrogén</t>
  </si>
  <si>
    <t>növényvédő szerek</t>
  </si>
  <si>
    <t>szervetlen vegyületek</t>
  </si>
  <si>
    <t>fémek</t>
  </si>
  <si>
    <t>Alegység</t>
  </si>
  <si>
    <t>Total Petroleum Hydrocarbon</t>
  </si>
  <si>
    <t>Összes szénhidrogén</t>
  </si>
  <si>
    <t>Betüszó</t>
  </si>
  <si>
    <t>Rövidítés megfelelője</t>
  </si>
  <si>
    <t>Magyar név</t>
  </si>
  <si>
    <t>Benzene, Toloulene, Ethil-benzene, Xylene</t>
  </si>
  <si>
    <t>Benzol, toluol, etil-benzol, xilol (illékony aromás szénhidrogének)</t>
  </si>
  <si>
    <t>Polycyclic Aromatic Hydrocarbons</t>
  </si>
  <si>
    <t>Policiklusos aromás szénhidrogének</t>
  </si>
  <si>
    <t>Szennyezett terület kód</t>
  </si>
  <si>
    <t>Érintett víztest neve</t>
  </si>
  <si>
    <t>Víztest kódja</t>
  </si>
  <si>
    <t>Víztest típusa</t>
  </si>
  <si>
    <t>Részvízgyűjtő</t>
  </si>
  <si>
    <t>Szennyezett terület %-os megoszlása az alegységben</t>
  </si>
  <si>
    <t>Szennyezett terület %-os megoszlása a víztestben</t>
  </si>
  <si>
    <t>KÖVIZIG kód</t>
  </si>
  <si>
    <t>Víztest név</t>
  </si>
  <si>
    <t>Víztest kód</t>
  </si>
  <si>
    <t>érintett vízbázis van-e</t>
  </si>
  <si>
    <t>érint-e vízbázist</t>
  </si>
  <si>
    <t>Szennyezett területek %-os megoszlása a víztestben</t>
  </si>
  <si>
    <t>Alegység kód és név</t>
  </si>
  <si>
    <t>Szennyezett területek %-os megoszlása az alegységben</t>
  </si>
  <si>
    <t>Adatgazda</t>
  </si>
  <si>
    <t>KTJ</t>
  </si>
  <si>
    <t>Település</t>
  </si>
  <si>
    <t>A terület/SzF leírása</t>
  </si>
  <si>
    <t>Cím</t>
  </si>
  <si>
    <t>HRSZ</t>
  </si>
  <si>
    <t>X koordináta</t>
  </si>
  <si>
    <t>Y koordináta</t>
  </si>
  <si>
    <t>Potenciálisan veszélyes anyag megnevezése</t>
  </si>
  <si>
    <t>Potenciálisan veszélyes tevékenység megnevezése</t>
  </si>
  <si>
    <t>Prioritási szám</t>
  </si>
  <si>
    <t>Szennyezőanyag mennyisége</t>
  </si>
  <si>
    <t>Szennyezőforrás területe</t>
  </si>
  <si>
    <t>A földtani közeg vélelmezett szennyezettsége</t>
  </si>
  <si>
    <t>A felszín alatti víz vélelmezett szennyezettsége</t>
  </si>
  <si>
    <t>A felszíni víz szennyezettsége</t>
  </si>
  <si>
    <t>Érintett felszín alatti víz típusa</t>
  </si>
  <si>
    <t>Vízbázis védőterület érintettsége</t>
  </si>
  <si>
    <t>Vízbázisból ellátott lakosok száma</t>
  </si>
  <si>
    <t>Ásványolaj  és származékai (benzin, mosóbenzin, kerozin, diesel olaj, fűtőolaj, stb.)</t>
  </si>
  <si>
    <t>Kisipari,ipari, mezőgazdasági üzemanyag tároló</t>
  </si>
  <si>
    <t>0 - 500 m2</t>
  </si>
  <si>
    <t>kissé szennyezett</t>
  </si>
  <si>
    <t>erősen szennyezett</t>
  </si>
  <si>
    <t>nem szennyezett</t>
  </si>
  <si>
    <t>partiszűrésű víz, talajvíz</t>
  </si>
  <si>
    <t>nem</t>
  </si>
  <si>
    <t>nincs ellátott lakos</t>
  </si>
  <si>
    <t>Fűtőolaj tároló</t>
  </si>
  <si>
    <t>közepesen szennyezett</t>
  </si>
  <si>
    <t>Halogénezett szerves oldószerek és  hulladékai</t>
  </si>
  <si>
    <t>B1 adatlap</t>
  </si>
  <si>
    <t xml:space="preserve"> potenciálisan szennyezett terület becsült adatai tényfeltárást megelőzően</t>
  </si>
  <si>
    <t>B2 adatlap</t>
  </si>
  <si>
    <t>adatok a tényfeltárás zárójelentése alapján</t>
  </si>
  <si>
    <t>Üzemanyag, fűtőolaj, ill. egyéb ásványolaj - származék tároló</t>
  </si>
  <si>
    <t>Technológiából történő veszélyes anyag kiömlés, beszivárgás</t>
  </si>
  <si>
    <t>Ipari hulladék tároló/lerakótelep</t>
  </si>
  <si>
    <r>
      <t>(D) határérték fölött szennyezett térrész felszíni vetülete
(m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2"/>
      </rPr>
      <t>)</t>
    </r>
  </si>
  <si>
    <r>
      <t>Víztest_területe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2"/>
      </rPr>
      <t>)</t>
    </r>
  </si>
  <si>
    <r>
      <t>Alegység területe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2"/>
      </rPr>
      <t>)</t>
    </r>
  </si>
  <si>
    <t>Víztest_területe (km2)</t>
  </si>
  <si>
    <t>(D) határérték fölött szennyezett térrész felszíni vetületek összege
(m2)</t>
  </si>
  <si>
    <r>
      <t>(D) határérték fölött szennyezett térrész felszíni vetületek összege szennyezőanyag csoportonként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0"/>
      </rPr>
      <t>)</t>
    </r>
  </si>
  <si>
    <r>
      <t>Szennyezett területek összesen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0"/>
      </rPr>
      <t>)</t>
    </r>
  </si>
  <si>
    <r>
      <t>Alegység területe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</si>
</sst>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000%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00000000%"/>
    <numFmt numFmtId="178" formatCode="0.00000000000%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000000000000000E+00"/>
    <numFmt numFmtId="190" formatCode="0.00000000000000000E+00"/>
    <numFmt numFmtId="191" formatCode="0.000000000000000000E+00"/>
    <numFmt numFmtId="192" formatCode="0.0000000000000000000E+00"/>
    <numFmt numFmtId="193" formatCode="0.00000000000000000000E+00"/>
    <numFmt numFmtId="194" formatCode="0.000000000000000000000E+00"/>
    <numFmt numFmtId="195" formatCode="0.0000000000000000000000E+00"/>
    <numFmt numFmtId="196" formatCode="0.00000000000000000000000E+00"/>
    <numFmt numFmtId="197" formatCode="0.00000E+00"/>
    <numFmt numFmtId="198" formatCode="0.0000E+00"/>
    <numFmt numFmtId="199" formatCode="0.0000000000"/>
    <numFmt numFmtId="200" formatCode="#,##0.000"/>
    <numFmt numFmtId="201" formatCode="0.0"/>
    <numFmt numFmtId="202" formatCode="_-* #,##0.0\ _F_t_-;\-* #,##0.0\ _F_t_-;_-* &quot;-&quot;??\ _F_t_-;_-@_-"/>
    <numFmt numFmtId="203" formatCode="_-* #,##0\ _F_t_-;\-* #,##0\ _F_t_-;_-* &quot;-&quot;??\ _F_t_-;_-@_-"/>
    <numFmt numFmtId="204" formatCode="0.0000000"/>
    <numFmt numFmtId="205" formatCode="0.00000"/>
    <numFmt numFmtId="206" formatCode="0.0000"/>
    <numFmt numFmtId="207" formatCode="0.000"/>
    <numFmt numFmtId="208" formatCode="_-* #,##0.000\ _F_t_-;\-* #,##0.000\ _F_t_-;_-* &quot;-&quot;??\ _F_t_-;_-@_-"/>
    <numFmt numFmtId="209" formatCode="_-* #,##0.0000\ _F_t_-;\-* #,##0.0000\ _F_t_-;_-* &quot;-&quot;??\ _F_t_-;_-@_-"/>
    <numFmt numFmtId="210" formatCode="_-* #,##0.00000\ _F_t_-;\-* #,##0.00000\ _F_t_-;_-* &quot;-&quot;??\ _F_t_-;_-@_-"/>
    <numFmt numFmtId="211" formatCode="_-* #,##0.000000\ _F_t_-;\-* #,##0.000000\ _F_t_-;_-* &quot;-&quot;??\ _F_t_-;_-@_-"/>
    <numFmt numFmtId="212" formatCode="_-* #,##0.0000000\ _F_t_-;\-* #,##0.0000000\ _F_t_-;_-* &quot;-&quot;??\ _F_t_-;_-@_-"/>
    <numFmt numFmtId="213" formatCode="_-* #,##0.00000000\ _F_t_-;\-* #,##0.00000000\ _F_t_-;_-* &quot;-&quot;??\ _F_t_-;_-@_-"/>
    <numFmt numFmtId="214" formatCode="_-* #,##0.000000000\ _F_t_-;\-* #,##0.000000000\ _F_t_-;_-* &quot;-&quot;??\ _F_t_-;_-@_-"/>
    <numFmt numFmtId="215" formatCode="_-* #,##0.0000000000\ _F_t_-;\-* #,##0.0000000000\ _F_t_-;_-* &quot;-&quot;??\ _F_t_-;_-@_-"/>
    <numFmt numFmtId="216" formatCode="_-* #,##0.00000000000\ _F_t_-;\-* #,##0.00000000000\ _F_t_-;_-* &quot;-&quot;??\ _F_t_-;_-@_-"/>
    <numFmt numFmtId="217" formatCode="_-* #,##0.000000000000\ _F_t_-;\-* #,##0.000000000000\ _F_t_-;_-* &quot;-&quot;??\ _F_t_-;_-@_-"/>
    <numFmt numFmtId="218" formatCode="_-* #,##0.0000000000000\ _F_t_-;\-* #,##0.0000000000000\ _F_t_-;_-* &quot;-&quot;??\ _F_t_-;_-@_-"/>
    <numFmt numFmtId="219" formatCode="_-* #,##0.00000000000000\ _F_t_-;\-* #,##0.00000000000000\ _F_t_-;_-* &quot;-&quot;??\ _F_t_-;_-@_-"/>
    <numFmt numFmtId="220" formatCode="_-* #,##0.00000000000000\ _F_t_-;\-* #,##0.00000000000000\ _F_t_-;_-* &quot;-&quot;??????????????\ _F_t_-;_-@_-"/>
    <numFmt numFmtId="221" formatCode="0.0000000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21"/>
      <name val="Arial"/>
      <family val="2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name val="MS Sans Serif"/>
      <family val="2"/>
    </font>
    <font>
      <b/>
      <sz val="10"/>
      <color indexed="9"/>
      <name val="Arial"/>
      <family val="2"/>
    </font>
    <font>
      <b/>
      <sz val="10"/>
      <color indexed="9"/>
      <name val="Arial CE"/>
      <family val="2"/>
    </font>
    <font>
      <b/>
      <vertAlign val="superscript"/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19" applyFont="1">
      <alignment/>
      <protection/>
    </xf>
    <xf numFmtId="0" fontId="4" fillId="0" borderId="0" xfId="19">
      <alignment/>
      <protection/>
    </xf>
    <xf numFmtId="0" fontId="8" fillId="0" borderId="0" xfId="20" applyFont="1" applyAlignment="1">
      <alignment wrapText="1"/>
      <protection/>
    </xf>
    <xf numFmtId="0" fontId="4" fillId="0" borderId="0" xfId="20" applyNumberFormat="1" quotePrefix="1">
      <alignment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3" fontId="0" fillId="0" borderId="3" xfId="23" applyNumberFormat="1" applyFont="1" applyBorder="1" applyAlignment="1">
      <alignment/>
    </xf>
    <xf numFmtId="173" fontId="0" fillId="0" borderId="3" xfId="0" applyNumberFormat="1" applyFont="1" applyBorder="1" applyAlignment="1">
      <alignment/>
    </xf>
    <xf numFmtId="0" fontId="0" fillId="0" borderId="3" xfId="19" applyNumberFormat="1" applyFont="1" applyBorder="1" quotePrefix="1">
      <alignment/>
      <protection/>
    </xf>
    <xf numFmtId="0" fontId="0" fillId="0" borderId="3" xfId="19" applyFont="1" applyBorder="1">
      <alignment/>
      <protection/>
    </xf>
    <xf numFmtId="0" fontId="4" fillId="0" borderId="3" xfId="20" applyNumberFormat="1" applyBorder="1" quotePrefix="1">
      <alignment/>
      <protection/>
    </xf>
    <xf numFmtId="0" fontId="4" fillId="0" borderId="3" xfId="20" applyNumberFormat="1" applyBorder="1">
      <alignment/>
      <protection/>
    </xf>
    <xf numFmtId="0" fontId="4" fillId="0" borderId="3" xfId="20" applyNumberFormat="1" applyBorder="1" applyAlignment="1" quotePrefix="1">
      <alignment horizontal="center"/>
      <protection/>
    </xf>
    <xf numFmtId="0" fontId="4" fillId="0" borderId="3" xfId="20" applyBorder="1">
      <alignment/>
      <protection/>
    </xf>
    <xf numFmtId="0" fontId="4" fillId="0" borderId="3" xfId="20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0" fillId="0" borderId="3" xfId="0" applyNumberFormat="1" applyBorder="1" applyAlignment="1" quotePrefix="1">
      <alignment/>
    </xf>
    <xf numFmtId="0" fontId="0" fillId="0" borderId="3" xfId="0" applyNumberFormat="1" applyBorder="1" applyAlignment="1" quotePrefix="1">
      <alignment horizontal="center"/>
    </xf>
    <xf numFmtId="221" fontId="0" fillId="0" borderId="3" xfId="0" applyNumberFormat="1" applyBorder="1" applyAlignment="1" quotePrefix="1">
      <alignment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221" fontId="0" fillId="0" borderId="5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ASZF_B1" xfId="19"/>
    <cellStyle name="Normál_ASZF_B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57421875" style="0" customWidth="1"/>
    <col min="2" max="2" width="7.421875" style="0" customWidth="1"/>
    <col min="3" max="3" width="8.00390625" style="0" customWidth="1"/>
    <col min="4" max="4" width="31.8515625" style="0" customWidth="1"/>
    <col min="5" max="5" width="20.28125" style="0" customWidth="1"/>
    <col min="6" max="6" width="41.57421875" style="0" customWidth="1"/>
    <col min="7" max="8" width="18.28125" style="0" customWidth="1"/>
    <col min="9" max="9" width="11.140625" style="2" customWidth="1"/>
    <col min="10" max="10" width="15.140625" style="0" customWidth="1"/>
    <col min="11" max="11" width="17.00390625" style="1" customWidth="1"/>
    <col min="12" max="12" width="20.57421875" style="0" customWidth="1"/>
    <col min="13" max="13" width="14.140625" style="0" customWidth="1"/>
    <col min="14" max="14" width="11.57421875" style="0" customWidth="1"/>
    <col min="15" max="15" width="15.28125" style="0" customWidth="1"/>
    <col min="16" max="16" width="9.28125" style="0" customWidth="1"/>
    <col min="17" max="16384" width="18.28125" style="0" customWidth="1"/>
  </cols>
  <sheetData>
    <row r="1" spans="1:7" ht="18">
      <c r="A1" s="36" t="s">
        <v>5</v>
      </c>
      <c r="B1" s="36"/>
      <c r="C1" s="36"/>
      <c r="D1" s="36"/>
      <c r="E1" s="36"/>
      <c r="F1" s="36"/>
      <c r="G1" s="36"/>
    </row>
    <row r="2" spans="1:16" s="3" customFormat="1" ht="64.5" customHeight="1">
      <c r="A2" s="16" t="s">
        <v>133</v>
      </c>
      <c r="B2" s="16" t="s">
        <v>10</v>
      </c>
      <c r="C2" s="16" t="s">
        <v>11</v>
      </c>
      <c r="D2" s="16" t="s">
        <v>112</v>
      </c>
      <c r="E2" s="16" t="s">
        <v>186</v>
      </c>
      <c r="F2" s="16" t="s">
        <v>134</v>
      </c>
      <c r="G2" s="16" t="s">
        <v>135</v>
      </c>
      <c r="H2" s="16" t="s">
        <v>136</v>
      </c>
      <c r="I2" s="16" t="s">
        <v>144</v>
      </c>
      <c r="J2" s="16" t="s">
        <v>187</v>
      </c>
      <c r="K2" s="16" t="s">
        <v>139</v>
      </c>
      <c r="L2" s="16" t="s">
        <v>123</v>
      </c>
      <c r="M2" s="16" t="s">
        <v>137</v>
      </c>
      <c r="N2" s="16" t="s">
        <v>188</v>
      </c>
      <c r="O2" s="16" t="s">
        <v>138</v>
      </c>
      <c r="P2" s="16" t="s">
        <v>140</v>
      </c>
    </row>
    <row r="3" spans="1:16" ht="12.75">
      <c r="A3" s="17" t="s">
        <v>108</v>
      </c>
      <c r="B3" s="17">
        <v>248965</v>
      </c>
      <c r="C3" s="17">
        <v>759219</v>
      </c>
      <c r="D3" s="17" t="s">
        <v>12</v>
      </c>
      <c r="E3" s="17">
        <v>100</v>
      </c>
      <c r="F3" s="17" t="s">
        <v>106</v>
      </c>
      <c r="G3" s="17" t="s">
        <v>107</v>
      </c>
      <c r="H3" s="17" t="s">
        <v>14</v>
      </c>
      <c r="I3" s="18"/>
      <c r="J3" s="17">
        <v>3864.26</v>
      </c>
      <c r="K3" s="19">
        <f>((E3/1000000)/J3)</f>
        <v>2.587817589913722E-08</v>
      </c>
      <c r="L3" s="17" t="s">
        <v>109</v>
      </c>
      <c r="M3" s="17" t="s">
        <v>13</v>
      </c>
      <c r="N3" s="17">
        <v>1389.61620733</v>
      </c>
      <c r="O3" s="20">
        <v>7.19623155462035E-08</v>
      </c>
      <c r="P3" s="17">
        <v>10</v>
      </c>
    </row>
    <row r="4" spans="1:16" ht="12.75">
      <c r="A4" s="17" t="s">
        <v>110</v>
      </c>
      <c r="B4" s="17">
        <v>251315</v>
      </c>
      <c r="C4" s="17">
        <v>744087</v>
      </c>
      <c r="D4" s="17" t="s">
        <v>12</v>
      </c>
      <c r="E4" s="17">
        <v>6500</v>
      </c>
      <c r="F4" s="17" t="s">
        <v>106</v>
      </c>
      <c r="G4" s="17" t="s">
        <v>107</v>
      </c>
      <c r="H4" s="17" t="s">
        <v>14</v>
      </c>
      <c r="I4" s="18"/>
      <c r="J4" s="17">
        <v>3864.26</v>
      </c>
      <c r="K4" s="19">
        <f>((E4/1000000)/J4)</f>
        <v>1.6820814334439192E-06</v>
      </c>
      <c r="L4" s="17" t="s">
        <v>109</v>
      </c>
      <c r="M4" s="17" t="s">
        <v>13</v>
      </c>
      <c r="N4" s="17">
        <v>1389.61620733</v>
      </c>
      <c r="O4" s="20">
        <v>7.19623155462035E-08</v>
      </c>
      <c r="P4" s="17">
        <v>10</v>
      </c>
    </row>
    <row r="5" spans="1:16" ht="12.75">
      <c r="A5" s="17" t="s">
        <v>111</v>
      </c>
      <c r="B5" s="17">
        <v>251350</v>
      </c>
      <c r="C5" s="17">
        <v>743970</v>
      </c>
      <c r="D5" s="17" t="s">
        <v>12</v>
      </c>
      <c r="E5" s="17">
        <v>3000</v>
      </c>
      <c r="F5" s="17" t="s">
        <v>106</v>
      </c>
      <c r="G5" s="17" t="s">
        <v>107</v>
      </c>
      <c r="H5" s="17" t="s">
        <v>14</v>
      </c>
      <c r="I5" s="18"/>
      <c r="J5" s="17">
        <v>3864.26</v>
      </c>
      <c r="K5" s="19">
        <f>((E5/1000000)/J5)</f>
        <v>7.763452769741166E-07</v>
      </c>
      <c r="L5" s="17" t="s">
        <v>109</v>
      </c>
      <c r="M5" s="17" t="s">
        <v>13</v>
      </c>
      <c r="N5" s="17">
        <v>1389.61620733</v>
      </c>
      <c r="O5" s="20">
        <v>7.19623155462035E-08</v>
      </c>
      <c r="P5" s="17">
        <v>10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A1">
      <selection activeCell="A1" sqref="A1:G1"/>
    </sheetView>
  </sheetViews>
  <sheetFormatPr defaultColWidth="9.140625" defaultRowHeight="12.75"/>
  <cols>
    <col min="1" max="1" width="21.28125" style="10" customWidth="1"/>
    <col min="2" max="2" width="12.140625" style="10" customWidth="1"/>
    <col min="3" max="3" width="10.00390625" style="10" bestFit="1" customWidth="1"/>
    <col min="4" max="4" width="18.7109375" style="10" bestFit="1" customWidth="1"/>
    <col min="5" max="5" width="53.421875" style="10" customWidth="1"/>
    <col min="6" max="6" width="16.57421875" style="10" customWidth="1"/>
    <col min="7" max="7" width="15.140625" style="10" bestFit="1" customWidth="1"/>
    <col min="8" max="8" width="12.00390625" style="10" customWidth="1"/>
    <col min="9" max="9" width="11.8515625" style="10" customWidth="1"/>
    <col min="10" max="10" width="55.57421875" style="10" customWidth="1"/>
    <col min="11" max="11" width="44.28125" style="10" customWidth="1"/>
    <col min="12" max="12" width="9.8515625" style="10" customWidth="1"/>
    <col min="13" max="13" width="18.28125" style="10" customWidth="1"/>
    <col min="14" max="14" width="18.140625" style="10" customWidth="1"/>
    <col min="15" max="15" width="26.57421875" style="10" customWidth="1"/>
    <col min="16" max="16" width="28.28125" style="10" customWidth="1"/>
    <col min="17" max="17" width="18.57421875" style="10" customWidth="1"/>
    <col min="18" max="18" width="21.57421875" style="10" customWidth="1"/>
    <col min="19" max="19" width="19.7109375" style="10" customWidth="1"/>
    <col min="20" max="20" width="19.28125" style="10" customWidth="1"/>
    <col min="21" max="21" width="11.00390625" style="10" customWidth="1"/>
    <col min="22" max="22" width="9.8515625" style="10" customWidth="1"/>
    <col min="23" max="23" width="45.421875" style="10" customWidth="1"/>
    <col min="24" max="24" width="9.140625" style="10" customWidth="1"/>
    <col min="25" max="25" width="15.140625" style="10" customWidth="1"/>
    <col min="26" max="16384" width="21.28125" style="10" customWidth="1"/>
  </cols>
  <sheetData>
    <row r="1" spans="1:7" ht="18">
      <c r="A1" s="36" t="s">
        <v>6</v>
      </c>
      <c r="B1" s="36"/>
      <c r="C1" s="36"/>
      <c r="D1" s="36"/>
      <c r="E1" s="36"/>
      <c r="F1" s="36"/>
      <c r="G1" s="36"/>
    </row>
    <row r="2" spans="1:25" s="9" customFormat="1" ht="38.25">
      <c r="A2" s="15" t="s">
        <v>46</v>
      </c>
      <c r="B2" s="15" t="s">
        <v>148</v>
      </c>
      <c r="C2" s="15" t="s">
        <v>149</v>
      </c>
      <c r="D2" s="15" t="s">
        <v>150</v>
      </c>
      <c r="E2" s="15" t="s">
        <v>151</v>
      </c>
      <c r="F2" s="15" t="s">
        <v>152</v>
      </c>
      <c r="G2" s="15" t="s">
        <v>153</v>
      </c>
      <c r="H2" s="15" t="s">
        <v>154</v>
      </c>
      <c r="I2" s="15" t="s">
        <v>155</v>
      </c>
      <c r="J2" s="15" t="s">
        <v>156</v>
      </c>
      <c r="K2" s="15" t="s">
        <v>157</v>
      </c>
      <c r="L2" s="15" t="s">
        <v>158</v>
      </c>
      <c r="M2" s="15" t="s">
        <v>159</v>
      </c>
      <c r="N2" s="15" t="s">
        <v>160</v>
      </c>
      <c r="O2" s="15" t="s">
        <v>161</v>
      </c>
      <c r="P2" s="15" t="s">
        <v>162</v>
      </c>
      <c r="Q2" s="15" t="s">
        <v>163</v>
      </c>
      <c r="R2" s="15" t="s">
        <v>164</v>
      </c>
      <c r="S2" s="15" t="s">
        <v>165</v>
      </c>
      <c r="T2" s="15" t="s">
        <v>166</v>
      </c>
      <c r="U2" s="15" t="s">
        <v>135</v>
      </c>
      <c r="V2" s="15" t="s">
        <v>101</v>
      </c>
      <c r="W2" s="15" t="s">
        <v>134</v>
      </c>
      <c r="X2" s="15" t="s">
        <v>123</v>
      </c>
      <c r="Y2" s="15" t="s">
        <v>137</v>
      </c>
    </row>
    <row r="3" spans="1:25" ht="12.75">
      <c r="A3" s="21" t="s">
        <v>82</v>
      </c>
      <c r="B3" s="21" t="s">
        <v>83</v>
      </c>
      <c r="C3" s="21">
        <v>101275209</v>
      </c>
      <c r="D3" s="21" t="s">
        <v>84</v>
      </c>
      <c r="E3" s="21" t="s">
        <v>85</v>
      </c>
      <c r="F3" s="21" t="s">
        <v>86</v>
      </c>
      <c r="G3" s="21" t="s">
        <v>87</v>
      </c>
      <c r="H3" s="21">
        <v>239052</v>
      </c>
      <c r="I3" s="21">
        <v>712560</v>
      </c>
      <c r="J3" s="21" t="s">
        <v>28</v>
      </c>
      <c r="K3" s="21" t="s">
        <v>22</v>
      </c>
      <c r="L3" s="21">
        <v>444</v>
      </c>
      <c r="M3" s="21" t="s">
        <v>23</v>
      </c>
      <c r="N3" s="21" t="s">
        <v>169</v>
      </c>
      <c r="O3" s="21" t="s">
        <v>172</v>
      </c>
      <c r="P3" s="21" t="s">
        <v>171</v>
      </c>
      <c r="Q3" s="21" t="s">
        <v>172</v>
      </c>
      <c r="R3" s="21" t="s">
        <v>173</v>
      </c>
      <c r="S3" s="21" t="s">
        <v>174</v>
      </c>
      <c r="T3" s="21" t="s">
        <v>21</v>
      </c>
      <c r="U3" s="21" t="s">
        <v>107</v>
      </c>
      <c r="V3" s="21" t="s">
        <v>113</v>
      </c>
      <c r="W3" s="21" t="s">
        <v>106</v>
      </c>
      <c r="X3" s="22" t="s">
        <v>115</v>
      </c>
      <c r="Y3" s="22" t="s">
        <v>13</v>
      </c>
    </row>
    <row r="4" spans="1:25" ht="12.75">
      <c r="A4" s="21" t="s">
        <v>92</v>
      </c>
      <c r="B4" s="21" t="s">
        <v>83</v>
      </c>
      <c r="C4" s="21">
        <v>101275092</v>
      </c>
      <c r="D4" s="21" t="s">
        <v>84</v>
      </c>
      <c r="E4" s="21" t="s">
        <v>89</v>
      </c>
      <c r="F4" s="21" t="s">
        <v>93</v>
      </c>
      <c r="G4" s="21" t="s">
        <v>94</v>
      </c>
      <c r="H4" s="21">
        <v>242926</v>
      </c>
      <c r="I4" s="21">
        <v>710946</v>
      </c>
      <c r="J4" s="21" t="s">
        <v>20</v>
      </c>
      <c r="K4" s="21" t="s">
        <v>168</v>
      </c>
      <c r="L4" s="21">
        <v>531</v>
      </c>
      <c r="M4" s="21" t="s">
        <v>23</v>
      </c>
      <c r="N4" s="21" t="s">
        <v>169</v>
      </c>
      <c r="O4" s="21" t="s">
        <v>171</v>
      </c>
      <c r="P4" s="21" t="s">
        <v>171</v>
      </c>
      <c r="Q4" s="21" t="s">
        <v>172</v>
      </c>
      <c r="R4" s="21" t="s">
        <v>173</v>
      </c>
      <c r="S4" s="21" t="s">
        <v>174</v>
      </c>
      <c r="T4" s="21" t="s">
        <v>175</v>
      </c>
      <c r="U4" s="21" t="s">
        <v>107</v>
      </c>
      <c r="V4" s="21" t="s">
        <v>113</v>
      </c>
      <c r="W4" s="21" t="s">
        <v>106</v>
      </c>
      <c r="X4" s="22" t="s">
        <v>115</v>
      </c>
      <c r="Y4" s="22" t="s">
        <v>13</v>
      </c>
    </row>
    <row r="5" spans="1:25" ht="12.75">
      <c r="A5" s="21" t="s">
        <v>88</v>
      </c>
      <c r="B5" s="21" t="s">
        <v>83</v>
      </c>
      <c r="C5" s="21">
        <v>101274763</v>
      </c>
      <c r="D5" s="21" t="s">
        <v>84</v>
      </c>
      <c r="E5" s="21" t="s">
        <v>89</v>
      </c>
      <c r="F5" s="21" t="s">
        <v>90</v>
      </c>
      <c r="G5" s="21" t="s">
        <v>91</v>
      </c>
      <c r="H5" s="21">
        <v>238385</v>
      </c>
      <c r="I5" s="21">
        <v>718288</v>
      </c>
      <c r="J5" s="21" t="s">
        <v>167</v>
      </c>
      <c r="K5" s="21" t="s">
        <v>176</v>
      </c>
      <c r="L5" s="21">
        <v>434</v>
      </c>
      <c r="M5" s="21" t="s">
        <v>23</v>
      </c>
      <c r="N5" s="21" t="s">
        <v>169</v>
      </c>
      <c r="O5" s="21" t="s">
        <v>177</v>
      </c>
      <c r="P5" s="21" t="s">
        <v>177</v>
      </c>
      <c r="Q5" s="21" t="s">
        <v>172</v>
      </c>
      <c r="R5" s="21" t="s">
        <v>173</v>
      </c>
      <c r="S5" s="21" t="s">
        <v>174</v>
      </c>
      <c r="T5" s="21" t="s">
        <v>175</v>
      </c>
      <c r="U5" s="21" t="s">
        <v>107</v>
      </c>
      <c r="V5" s="21" t="s">
        <v>113</v>
      </c>
      <c r="W5" s="21" t="s">
        <v>106</v>
      </c>
      <c r="X5" s="22" t="s">
        <v>115</v>
      </c>
      <c r="Y5" s="22" t="s">
        <v>13</v>
      </c>
    </row>
    <row r="6" spans="1:25" ht="12.75">
      <c r="A6" s="21" t="s">
        <v>95</v>
      </c>
      <c r="B6" s="21" t="s">
        <v>83</v>
      </c>
      <c r="C6" s="21">
        <v>100247856</v>
      </c>
      <c r="D6" s="21" t="s">
        <v>96</v>
      </c>
      <c r="E6" s="21" t="s">
        <v>85</v>
      </c>
      <c r="F6" s="21" t="s">
        <v>97</v>
      </c>
      <c r="G6" s="21" t="s">
        <v>98</v>
      </c>
      <c r="H6" s="21">
        <v>222373</v>
      </c>
      <c r="I6" s="21">
        <v>789765</v>
      </c>
      <c r="J6" s="21" t="s">
        <v>99</v>
      </c>
      <c r="K6" s="21" t="s">
        <v>22</v>
      </c>
      <c r="L6" s="21">
        <v>517</v>
      </c>
      <c r="M6" s="22"/>
      <c r="N6" s="21" t="s">
        <v>169</v>
      </c>
      <c r="O6" s="21" t="s">
        <v>170</v>
      </c>
      <c r="P6" s="21" t="s">
        <v>171</v>
      </c>
      <c r="Q6" s="21" t="s">
        <v>172</v>
      </c>
      <c r="R6" s="21" t="s">
        <v>173</v>
      </c>
      <c r="S6" s="21" t="s">
        <v>174</v>
      </c>
      <c r="T6" s="21" t="s">
        <v>175</v>
      </c>
      <c r="U6" s="21" t="s">
        <v>107</v>
      </c>
      <c r="V6" s="21" t="s">
        <v>113</v>
      </c>
      <c r="W6" s="21" t="s">
        <v>106</v>
      </c>
      <c r="X6" s="22" t="s">
        <v>115</v>
      </c>
      <c r="Y6" s="22" t="s">
        <v>13</v>
      </c>
    </row>
  </sheetData>
  <mergeCells count="1">
    <mergeCell ref="A1:G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pane ySplit="2" topLeftCell="BM3" activePane="bottomLeft" state="frozen"/>
      <selection pane="topLeft" activeCell="C1" sqref="C1:C16384"/>
      <selection pane="bottomLeft" activeCell="A3" sqref="A3"/>
    </sheetView>
  </sheetViews>
  <sheetFormatPr defaultColWidth="9.140625" defaultRowHeight="12.75"/>
  <cols>
    <col min="1" max="1" width="21.57421875" style="13" bestFit="1" customWidth="1"/>
    <col min="2" max="2" width="12.28125" style="13" customWidth="1"/>
    <col min="3" max="3" width="11.421875" style="13" customWidth="1"/>
    <col min="4" max="4" width="20.140625" style="13" customWidth="1"/>
    <col min="5" max="5" width="39.7109375" style="13" customWidth="1"/>
    <col min="6" max="6" width="24.57421875" style="13" customWidth="1"/>
    <col min="7" max="7" width="13.57421875" style="13" customWidth="1"/>
    <col min="8" max="8" width="14.421875" style="13" customWidth="1"/>
    <col min="9" max="9" width="13.8515625" style="13" customWidth="1"/>
    <col min="10" max="10" width="37.00390625" style="13" customWidth="1"/>
    <col min="11" max="11" width="40.421875" style="13" customWidth="1"/>
    <col min="12" max="12" width="9.421875" style="13" customWidth="1"/>
    <col min="13" max="13" width="16.57421875" style="13" customWidth="1"/>
    <col min="14" max="14" width="23.140625" style="13" customWidth="1"/>
    <col min="15" max="15" width="22.8515625" style="13" customWidth="1"/>
    <col min="16" max="16" width="24.57421875" style="13" customWidth="1"/>
    <col min="17" max="17" width="18.7109375" style="13" customWidth="1"/>
    <col min="18" max="18" width="23.7109375" style="13" customWidth="1"/>
    <col min="19" max="19" width="21.140625" style="13" customWidth="1"/>
    <col min="20" max="20" width="18.28125" style="13" customWidth="1"/>
    <col min="21" max="21" width="19.7109375" style="14" customWidth="1"/>
    <col min="22" max="22" width="9.140625" style="13" customWidth="1"/>
    <col min="23" max="23" width="11.57421875" style="13" customWidth="1"/>
    <col min="24" max="24" width="30.7109375" style="13" customWidth="1"/>
    <col min="25" max="25" width="9.140625" style="14" customWidth="1"/>
    <col min="26" max="26" width="13.8515625" style="14" customWidth="1"/>
    <col min="27" max="16384" width="9.140625" style="13" customWidth="1"/>
  </cols>
  <sheetData>
    <row r="1" spans="1:26" ht="18">
      <c r="A1" s="36" t="s">
        <v>6</v>
      </c>
      <c r="B1" s="36"/>
      <c r="C1" s="36"/>
      <c r="D1" s="36"/>
      <c r="E1" s="36"/>
      <c r="F1" s="36"/>
      <c r="G1" s="36"/>
      <c r="U1" s="13"/>
      <c r="Y1" s="13"/>
      <c r="Z1" s="13"/>
    </row>
    <row r="2" spans="1:26" s="11" customFormat="1" ht="62.25" customHeight="1">
      <c r="A2" s="15" t="s">
        <v>46</v>
      </c>
      <c r="B2" s="15" t="s">
        <v>148</v>
      </c>
      <c r="C2" s="15" t="s">
        <v>149</v>
      </c>
      <c r="D2" s="15" t="s">
        <v>47</v>
      </c>
      <c r="E2" s="15" t="s">
        <v>151</v>
      </c>
      <c r="F2" s="15" t="s">
        <v>48</v>
      </c>
      <c r="G2" s="15" t="s">
        <v>49</v>
      </c>
      <c r="H2" s="15" t="s">
        <v>154</v>
      </c>
      <c r="I2" s="15" t="s">
        <v>155</v>
      </c>
      <c r="J2" s="15" t="s">
        <v>156</v>
      </c>
      <c r="K2" s="15" t="s">
        <v>157</v>
      </c>
      <c r="L2" s="15" t="s">
        <v>158</v>
      </c>
      <c r="M2" s="15" t="s">
        <v>50</v>
      </c>
      <c r="N2" s="15" t="s">
        <v>51</v>
      </c>
      <c r="O2" s="15" t="s">
        <v>52</v>
      </c>
      <c r="P2" s="15" t="s">
        <v>53</v>
      </c>
      <c r="Q2" s="15" t="s">
        <v>54</v>
      </c>
      <c r="R2" s="15" t="s">
        <v>55</v>
      </c>
      <c r="S2" s="15" t="s">
        <v>56</v>
      </c>
      <c r="T2" s="15" t="s">
        <v>57</v>
      </c>
      <c r="U2" s="15" t="s">
        <v>58</v>
      </c>
      <c r="V2" s="15" t="s">
        <v>135</v>
      </c>
      <c r="W2" s="15" t="s">
        <v>101</v>
      </c>
      <c r="X2" s="15" t="s">
        <v>134</v>
      </c>
      <c r="Y2" s="15" t="s">
        <v>123</v>
      </c>
      <c r="Z2" s="15" t="s">
        <v>137</v>
      </c>
    </row>
    <row r="3" spans="1:26" ht="12.75">
      <c r="A3" s="23" t="s">
        <v>61</v>
      </c>
      <c r="B3" s="24" t="s">
        <v>83</v>
      </c>
      <c r="C3" s="23">
        <v>100467786</v>
      </c>
      <c r="D3" s="23" t="s">
        <v>84</v>
      </c>
      <c r="E3" s="23" t="s">
        <v>62</v>
      </c>
      <c r="F3" s="23" t="s">
        <v>63</v>
      </c>
      <c r="G3" s="23" t="s">
        <v>64</v>
      </c>
      <c r="H3" s="23">
        <v>239500</v>
      </c>
      <c r="I3" s="23">
        <v>712300</v>
      </c>
      <c r="J3" s="23" t="s">
        <v>178</v>
      </c>
      <c r="K3" s="23" t="s">
        <v>24</v>
      </c>
      <c r="L3" s="23">
        <v>475</v>
      </c>
      <c r="M3" s="23" t="s">
        <v>174</v>
      </c>
      <c r="N3" s="23">
        <v>0</v>
      </c>
      <c r="O3" s="23">
        <v>681000</v>
      </c>
      <c r="P3" s="23">
        <v>194500</v>
      </c>
      <c r="Q3" s="23" t="s">
        <v>19</v>
      </c>
      <c r="R3" s="23" t="s">
        <v>3</v>
      </c>
      <c r="S3" s="23" t="s">
        <v>2</v>
      </c>
      <c r="T3" s="23" t="s">
        <v>173</v>
      </c>
      <c r="U3" s="25" t="s">
        <v>174</v>
      </c>
      <c r="V3" s="26" t="s">
        <v>107</v>
      </c>
      <c r="W3" s="26" t="s">
        <v>113</v>
      </c>
      <c r="X3" s="26" t="s">
        <v>106</v>
      </c>
      <c r="Y3" s="27" t="s">
        <v>115</v>
      </c>
      <c r="Z3" s="28" t="s">
        <v>13</v>
      </c>
    </row>
    <row r="4" spans="1:26" ht="12.75">
      <c r="A4" s="23" t="s">
        <v>29</v>
      </c>
      <c r="B4" s="24" t="s">
        <v>83</v>
      </c>
      <c r="C4" s="23">
        <v>100722788</v>
      </c>
      <c r="D4" s="23" t="s">
        <v>30</v>
      </c>
      <c r="E4" s="23" t="s">
        <v>31</v>
      </c>
      <c r="F4" s="26"/>
      <c r="G4" s="23" t="s">
        <v>32</v>
      </c>
      <c r="H4" s="23">
        <v>230816</v>
      </c>
      <c r="I4" s="23">
        <v>779666</v>
      </c>
      <c r="J4" s="23" t="s">
        <v>167</v>
      </c>
      <c r="K4" s="23" t="s">
        <v>25</v>
      </c>
      <c r="L4" s="23">
        <v>571</v>
      </c>
      <c r="M4" s="23" t="s">
        <v>174</v>
      </c>
      <c r="N4" s="23">
        <v>150000</v>
      </c>
      <c r="O4" s="23">
        <v>83500</v>
      </c>
      <c r="P4" s="23">
        <v>254430</v>
      </c>
      <c r="Q4" s="23" t="s">
        <v>0</v>
      </c>
      <c r="R4" s="23" t="s">
        <v>1</v>
      </c>
      <c r="S4" s="23" t="s">
        <v>2</v>
      </c>
      <c r="T4" s="23" t="s">
        <v>173</v>
      </c>
      <c r="U4" s="25" t="s">
        <v>174</v>
      </c>
      <c r="V4" s="26" t="s">
        <v>107</v>
      </c>
      <c r="W4" s="26" t="s">
        <v>113</v>
      </c>
      <c r="X4" s="26" t="s">
        <v>106</v>
      </c>
      <c r="Y4" s="27" t="s">
        <v>115</v>
      </c>
      <c r="Z4" s="28" t="s">
        <v>13</v>
      </c>
    </row>
    <row r="5" spans="1:26" ht="12.75">
      <c r="A5" s="23" t="s">
        <v>74</v>
      </c>
      <c r="B5" s="23" t="s">
        <v>83</v>
      </c>
      <c r="C5" s="23">
        <v>101085332</v>
      </c>
      <c r="D5" s="23" t="s">
        <v>84</v>
      </c>
      <c r="E5" s="23" t="s">
        <v>75</v>
      </c>
      <c r="F5" s="23" t="s">
        <v>76</v>
      </c>
      <c r="G5" s="23" t="s">
        <v>77</v>
      </c>
      <c r="H5" s="23">
        <v>239780</v>
      </c>
      <c r="I5" s="23">
        <v>714700</v>
      </c>
      <c r="J5" s="23" t="s">
        <v>27</v>
      </c>
      <c r="K5" s="23" t="s">
        <v>22</v>
      </c>
      <c r="L5" s="23">
        <v>493</v>
      </c>
      <c r="M5" s="23" t="s">
        <v>174</v>
      </c>
      <c r="N5" s="23">
        <v>2700</v>
      </c>
      <c r="O5" s="23">
        <v>270</v>
      </c>
      <c r="P5" s="23">
        <v>900</v>
      </c>
      <c r="Q5" s="23" t="s">
        <v>173</v>
      </c>
      <c r="R5" s="23" t="s">
        <v>1</v>
      </c>
      <c r="S5" s="23" t="s">
        <v>2</v>
      </c>
      <c r="T5" s="23" t="s">
        <v>173</v>
      </c>
      <c r="U5" s="25" t="s">
        <v>174</v>
      </c>
      <c r="V5" s="26" t="s">
        <v>107</v>
      </c>
      <c r="W5" s="26" t="s">
        <v>113</v>
      </c>
      <c r="X5" s="26" t="s">
        <v>106</v>
      </c>
      <c r="Y5" s="27" t="s">
        <v>115</v>
      </c>
      <c r="Z5" s="28" t="s">
        <v>13</v>
      </c>
    </row>
    <row r="6" spans="1:26" ht="12.75">
      <c r="A6" s="23" t="s">
        <v>37</v>
      </c>
      <c r="B6" s="23" t="s">
        <v>83</v>
      </c>
      <c r="C6" s="23">
        <v>101265576</v>
      </c>
      <c r="D6" s="23" t="s">
        <v>38</v>
      </c>
      <c r="E6" s="23" t="s">
        <v>39</v>
      </c>
      <c r="F6" s="23" t="s">
        <v>40</v>
      </c>
      <c r="G6" s="23" t="s">
        <v>41</v>
      </c>
      <c r="H6" s="23">
        <v>248965</v>
      </c>
      <c r="I6" s="23">
        <v>759219</v>
      </c>
      <c r="J6" s="23" t="s">
        <v>4</v>
      </c>
      <c r="K6" s="23" t="s">
        <v>18</v>
      </c>
      <c r="L6" s="23">
        <v>265</v>
      </c>
      <c r="M6" s="23" t="s">
        <v>174</v>
      </c>
      <c r="N6" s="23">
        <v>0</v>
      </c>
      <c r="O6" s="23">
        <v>50</v>
      </c>
      <c r="P6" s="23">
        <v>100</v>
      </c>
      <c r="Q6" s="23" t="s">
        <v>173</v>
      </c>
      <c r="R6" s="23" t="s">
        <v>1</v>
      </c>
      <c r="S6" s="23" t="s">
        <v>2</v>
      </c>
      <c r="T6" s="23" t="s">
        <v>173</v>
      </c>
      <c r="U6" s="25" t="s">
        <v>174</v>
      </c>
      <c r="V6" s="26" t="s">
        <v>107</v>
      </c>
      <c r="W6" s="26" t="s">
        <v>113</v>
      </c>
      <c r="X6" s="26" t="s">
        <v>106</v>
      </c>
      <c r="Y6" s="27" t="s">
        <v>115</v>
      </c>
      <c r="Z6" s="28" t="s">
        <v>13</v>
      </c>
    </row>
    <row r="7" spans="1:26" ht="12.75">
      <c r="A7" s="23" t="s">
        <v>71</v>
      </c>
      <c r="B7" s="23" t="s">
        <v>83</v>
      </c>
      <c r="C7" s="23">
        <v>101004311</v>
      </c>
      <c r="D7" s="23" t="s">
        <v>66</v>
      </c>
      <c r="E7" s="23" t="s">
        <v>72</v>
      </c>
      <c r="F7" s="23" t="s">
        <v>68</v>
      </c>
      <c r="G7" s="23" t="s">
        <v>73</v>
      </c>
      <c r="H7" s="23">
        <v>251315</v>
      </c>
      <c r="I7" s="23">
        <v>744087</v>
      </c>
      <c r="J7" s="23" t="s">
        <v>70</v>
      </c>
      <c r="K7" s="23" t="s">
        <v>26</v>
      </c>
      <c r="L7" s="23">
        <v>562</v>
      </c>
      <c r="M7" s="23" t="s">
        <v>174</v>
      </c>
      <c r="N7" s="23">
        <v>3700</v>
      </c>
      <c r="O7" s="23">
        <v>5000</v>
      </c>
      <c r="P7" s="23">
        <v>6500</v>
      </c>
      <c r="Q7" s="23" t="s">
        <v>173</v>
      </c>
      <c r="R7" s="23" t="s">
        <v>1</v>
      </c>
      <c r="S7" s="23" t="s">
        <v>2</v>
      </c>
      <c r="T7" s="23" t="s">
        <v>173</v>
      </c>
      <c r="U7" s="25" t="s">
        <v>174</v>
      </c>
      <c r="V7" s="26" t="s">
        <v>107</v>
      </c>
      <c r="W7" s="26" t="s">
        <v>113</v>
      </c>
      <c r="X7" s="26" t="s">
        <v>106</v>
      </c>
      <c r="Y7" s="27" t="s">
        <v>115</v>
      </c>
      <c r="Z7" s="28" t="s">
        <v>13</v>
      </c>
    </row>
    <row r="8" spans="1:26" ht="12.75">
      <c r="A8" s="23" t="s">
        <v>65</v>
      </c>
      <c r="B8" s="23" t="s">
        <v>83</v>
      </c>
      <c r="C8" s="23">
        <v>101004425</v>
      </c>
      <c r="D8" s="23" t="s">
        <v>66</v>
      </c>
      <c r="E8" s="23" t="s">
        <v>67</v>
      </c>
      <c r="F8" s="23" t="s">
        <v>68</v>
      </c>
      <c r="G8" s="23" t="s">
        <v>69</v>
      </c>
      <c r="H8" s="23">
        <v>251350</v>
      </c>
      <c r="I8" s="23">
        <v>743970</v>
      </c>
      <c r="J8" s="23" t="s">
        <v>70</v>
      </c>
      <c r="K8" s="23" t="s">
        <v>184</v>
      </c>
      <c r="L8" s="23">
        <v>519</v>
      </c>
      <c r="M8" s="23" t="s">
        <v>174</v>
      </c>
      <c r="N8" s="23">
        <v>5700</v>
      </c>
      <c r="O8" s="23">
        <v>6000</v>
      </c>
      <c r="P8" s="23">
        <v>3000</v>
      </c>
      <c r="Q8" s="23" t="s">
        <v>173</v>
      </c>
      <c r="R8" s="23" t="s">
        <v>1</v>
      </c>
      <c r="S8" s="23" t="s">
        <v>2</v>
      </c>
      <c r="T8" s="23" t="s">
        <v>173</v>
      </c>
      <c r="U8" s="25" t="s">
        <v>174</v>
      </c>
      <c r="V8" s="26" t="s">
        <v>107</v>
      </c>
      <c r="W8" s="26" t="s">
        <v>113</v>
      </c>
      <c r="X8" s="26" t="s">
        <v>106</v>
      </c>
      <c r="Y8" s="27" t="s">
        <v>115</v>
      </c>
      <c r="Z8" s="28" t="s">
        <v>13</v>
      </c>
    </row>
    <row r="9" spans="1:26" ht="12.75">
      <c r="A9" s="23" t="s">
        <v>42</v>
      </c>
      <c r="B9" s="23" t="s">
        <v>83</v>
      </c>
      <c r="C9" s="23">
        <v>101273272</v>
      </c>
      <c r="D9" s="23" t="s">
        <v>43</v>
      </c>
      <c r="E9" s="23" t="s">
        <v>89</v>
      </c>
      <c r="F9" s="23" t="s">
        <v>44</v>
      </c>
      <c r="G9" s="23" t="s">
        <v>45</v>
      </c>
      <c r="H9" s="23">
        <v>253300</v>
      </c>
      <c r="I9" s="23">
        <v>776700</v>
      </c>
      <c r="J9" s="23" t="s">
        <v>167</v>
      </c>
      <c r="K9" s="23" t="s">
        <v>183</v>
      </c>
      <c r="L9" s="23">
        <v>437</v>
      </c>
      <c r="M9" s="23" t="s">
        <v>174</v>
      </c>
      <c r="N9" s="23">
        <v>30</v>
      </c>
      <c r="O9" s="23">
        <v>7500</v>
      </c>
      <c r="P9" s="23">
        <v>3750</v>
      </c>
      <c r="Q9" s="23" t="s">
        <v>173</v>
      </c>
      <c r="R9" s="23" t="s">
        <v>1</v>
      </c>
      <c r="S9" s="23" t="s">
        <v>2</v>
      </c>
      <c r="T9" s="23" t="s">
        <v>173</v>
      </c>
      <c r="U9" s="25" t="s">
        <v>174</v>
      </c>
      <c r="V9" s="26" t="s">
        <v>107</v>
      </c>
      <c r="W9" s="26" t="s">
        <v>113</v>
      </c>
      <c r="X9" s="26" t="s">
        <v>106</v>
      </c>
      <c r="Y9" s="27" t="s">
        <v>115</v>
      </c>
      <c r="Z9" s="28" t="s">
        <v>13</v>
      </c>
    </row>
    <row r="10" spans="1:26" ht="12.75">
      <c r="A10" s="23" t="s">
        <v>33</v>
      </c>
      <c r="B10" s="23" t="s">
        <v>17</v>
      </c>
      <c r="C10" s="23">
        <v>100304274</v>
      </c>
      <c r="D10" s="23" t="s">
        <v>34</v>
      </c>
      <c r="E10" s="23" t="s">
        <v>35</v>
      </c>
      <c r="F10" s="26"/>
      <c r="G10" s="23" t="s">
        <v>36</v>
      </c>
      <c r="H10" s="23">
        <v>253775</v>
      </c>
      <c r="I10" s="23">
        <v>786025</v>
      </c>
      <c r="J10" s="23" t="s">
        <v>167</v>
      </c>
      <c r="K10" s="23" t="s">
        <v>59</v>
      </c>
      <c r="L10" s="23">
        <v>507</v>
      </c>
      <c r="M10" s="23" t="s">
        <v>174</v>
      </c>
      <c r="N10" s="23">
        <v>50</v>
      </c>
      <c r="O10" s="23">
        <v>16000</v>
      </c>
      <c r="P10" s="23">
        <v>80000</v>
      </c>
      <c r="Q10" s="23" t="s">
        <v>173</v>
      </c>
      <c r="R10" s="23" t="s">
        <v>60</v>
      </c>
      <c r="S10" s="23" t="s">
        <v>2</v>
      </c>
      <c r="T10" s="23" t="s">
        <v>173</v>
      </c>
      <c r="U10" s="25" t="s">
        <v>116</v>
      </c>
      <c r="V10" s="26" t="s">
        <v>107</v>
      </c>
      <c r="W10" s="26" t="s">
        <v>113</v>
      </c>
      <c r="X10" s="26" t="s">
        <v>106</v>
      </c>
      <c r="Y10" s="27" t="s">
        <v>115</v>
      </c>
      <c r="Z10" s="28" t="s">
        <v>13</v>
      </c>
    </row>
    <row r="11" spans="1:26" ht="12.75">
      <c r="A11" s="23" t="s">
        <v>78</v>
      </c>
      <c r="B11" s="23" t="s">
        <v>83</v>
      </c>
      <c r="C11" s="23">
        <v>101268740</v>
      </c>
      <c r="D11" s="23" t="s">
        <v>84</v>
      </c>
      <c r="E11" s="23" t="s">
        <v>79</v>
      </c>
      <c r="F11" s="23" t="s">
        <v>80</v>
      </c>
      <c r="G11" s="23" t="s">
        <v>81</v>
      </c>
      <c r="H11" s="23">
        <v>239463</v>
      </c>
      <c r="I11" s="23">
        <v>713451</v>
      </c>
      <c r="J11" s="23" t="s">
        <v>100</v>
      </c>
      <c r="K11" s="23" t="s">
        <v>185</v>
      </c>
      <c r="L11" s="23">
        <v>354</v>
      </c>
      <c r="M11" s="23" t="s">
        <v>174</v>
      </c>
      <c r="N11" s="23">
        <v>1493</v>
      </c>
      <c r="O11" s="23">
        <v>0</v>
      </c>
      <c r="P11" s="23">
        <v>0</v>
      </c>
      <c r="Q11" s="23" t="s">
        <v>173</v>
      </c>
      <c r="R11" s="23" t="s">
        <v>1</v>
      </c>
      <c r="S11" s="23" t="s">
        <v>2</v>
      </c>
      <c r="T11" s="26"/>
      <c r="U11" s="27"/>
      <c r="V11" s="26" t="s">
        <v>107</v>
      </c>
      <c r="W11" s="26" t="s">
        <v>113</v>
      </c>
      <c r="X11" s="26" t="s">
        <v>106</v>
      </c>
      <c r="Y11" s="27" t="s">
        <v>115</v>
      </c>
      <c r="Z11" s="28" t="s">
        <v>13</v>
      </c>
    </row>
    <row r="12" ht="12.75">
      <c r="Q12" s="12"/>
    </row>
  </sheetData>
  <mergeCells count="1">
    <mergeCell ref="A1:G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:G1"/>
    </sheetView>
  </sheetViews>
  <sheetFormatPr defaultColWidth="9.140625" defaultRowHeight="12.75"/>
  <cols>
    <col min="1" max="1" width="13.140625" style="0" customWidth="1"/>
    <col min="2" max="2" width="58.8515625" style="0" bestFit="1" customWidth="1"/>
    <col min="3" max="3" width="14.7109375" style="0" customWidth="1"/>
    <col min="4" max="4" width="16.7109375" style="0" bestFit="1" customWidth="1"/>
    <col min="5" max="5" width="20.7109375" style="0" bestFit="1" customWidth="1"/>
    <col min="6" max="6" width="10.8515625" style="2" customWidth="1"/>
    <col min="7" max="7" width="24.140625" style="0" customWidth="1"/>
    <col min="8" max="8" width="19.00390625" style="0" customWidth="1"/>
    <col min="9" max="9" width="12.421875" style="2" customWidth="1"/>
    <col min="10" max="10" width="9.140625" style="2" customWidth="1"/>
  </cols>
  <sheetData>
    <row r="1" spans="1:11" ht="18">
      <c r="A1" s="36" t="s">
        <v>7</v>
      </c>
      <c r="B1" s="37"/>
      <c r="C1" s="37"/>
      <c r="D1" s="37"/>
      <c r="E1" s="37"/>
      <c r="F1" s="37"/>
      <c r="G1" s="37"/>
      <c r="J1"/>
      <c r="K1" s="1"/>
    </row>
    <row r="2" spans="1:10" ht="63.75">
      <c r="A2" s="32" t="s">
        <v>114</v>
      </c>
      <c r="B2" s="32" t="s">
        <v>141</v>
      </c>
      <c r="C2" s="32" t="s">
        <v>142</v>
      </c>
      <c r="D2" s="32" t="s">
        <v>136</v>
      </c>
      <c r="E2" s="32" t="s">
        <v>189</v>
      </c>
      <c r="F2" s="32" t="s">
        <v>143</v>
      </c>
      <c r="G2" s="32" t="s">
        <v>190</v>
      </c>
      <c r="H2" s="32" t="s">
        <v>145</v>
      </c>
      <c r="I2" s="32" t="s">
        <v>123</v>
      </c>
      <c r="J2" s="32" t="s">
        <v>140</v>
      </c>
    </row>
    <row r="3" spans="1:10" ht="12.75">
      <c r="A3" s="29" t="s">
        <v>113</v>
      </c>
      <c r="B3" s="29" t="s">
        <v>106</v>
      </c>
      <c r="C3" s="29" t="s">
        <v>107</v>
      </c>
      <c r="D3" s="29" t="s">
        <v>14</v>
      </c>
      <c r="E3" s="29">
        <v>3864.2660632</v>
      </c>
      <c r="F3" s="30"/>
      <c r="G3" s="29">
        <v>543180</v>
      </c>
      <c r="H3" s="31">
        <v>0.0001405648552962713</v>
      </c>
      <c r="I3" s="30" t="s">
        <v>115</v>
      </c>
      <c r="J3" s="30">
        <v>10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bestFit="1" customWidth="1"/>
    <col min="2" max="2" width="14.57421875" style="0" customWidth="1"/>
    <col min="3" max="3" width="20.00390625" style="0" bestFit="1" customWidth="1"/>
    <col min="4" max="4" width="15.421875" style="0" customWidth="1"/>
    <col min="5" max="5" width="14.8515625" style="0" customWidth="1"/>
    <col min="6" max="6" width="20.57421875" style="0" customWidth="1"/>
    <col min="7" max="7" width="14.421875" style="0" customWidth="1"/>
    <col min="8" max="8" width="15.57421875" style="0" customWidth="1"/>
    <col min="9" max="9" width="15.00390625" style="0" customWidth="1"/>
    <col min="10" max="10" width="16.7109375" style="0" customWidth="1"/>
  </cols>
  <sheetData>
    <row r="1" spans="1:11" ht="18">
      <c r="A1" s="7" t="s">
        <v>8</v>
      </c>
      <c r="B1" s="8"/>
      <c r="C1" s="8"/>
      <c r="D1" s="8"/>
      <c r="E1" s="8"/>
      <c r="F1" s="8"/>
      <c r="G1" s="8"/>
      <c r="I1" s="2"/>
      <c r="K1" s="1"/>
    </row>
    <row r="2" spans="1:10" ht="27.75" customHeight="1">
      <c r="A2" s="33"/>
      <c r="B2" s="38" t="s">
        <v>191</v>
      </c>
      <c r="C2" s="38"/>
      <c r="D2" s="38"/>
      <c r="E2" s="38"/>
      <c r="F2" s="38"/>
      <c r="G2" s="38"/>
      <c r="H2" s="38" t="s">
        <v>192</v>
      </c>
      <c r="I2" s="38" t="s">
        <v>193</v>
      </c>
      <c r="J2" s="38" t="s">
        <v>147</v>
      </c>
    </row>
    <row r="3" spans="1:10" ht="31.5" customHeight="1">
      <c r="A3" s="33" t="s">
        <v>146</v>
      </c>
      <c r="B3" s="33" t="s">
        <v>117</v>
      </c>
      <c r="C3" s="33" t="s">
        <v>119</v>
      </c>
      <c r="D3" s="33" t="s">
        <v>120</v>
      </c>
      <c r="E3" s="33" t="s">
        <v>118</v>
      </c>
      <c r="F3" s="33" t="s">
        <v>121</v>
      </c>
      <c r="G3" s="33" t="s">
        <v>122</v>
      </c>
      <c r="H3" s="38"/>
      <c r="I3" s="38"/>
      <c r="J3" s="38"/>
    </row>
    <row r="4" spans="1:10" ht="12.75">
      <c r="A4" s="34" t="s">
        <v>109</v>
      </c>
      <c r="B4" s="34">
        <v>6.908382292435535E-06</v>
      </c>
      <c r="C4" s="34">
        <v>0</v>
      </c>
      <c r="D4" s="34"/>
      <c r="E4" s="34"/>
      <c r="F4" s="34"/>
      <c r="G4" s="34"/>
      <c r="H4" s="34">
        <v>6.908382292435535E-06</v>
      </c>
      <c r="I4" s="34">
        <v>1389.61620733</v>
      </c>
      <c r="J4" s="35">
        <f>H4/I4</f>
        <v>4.971431864420507E-09</v>
      </c>
    </row>
  </sheetData>
  <mergeCells count="4">
    <mergeCell ref="J2:J3"/>
    <mergeCell ref="B2:G2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37.140625" style="0" bestFit="1" customWidth="1"/>
    <col min="3" max="3" width="19.28125" style="0" bestFit="1" customWidth="1"/>
  </cols>
  <sheetData>
    <row r="1" spans="1:11" ht="18">
      <c r="A1" s="5" t="s">
        <v>9</v>
      </c>
      <c r="B1" s="6"/>
      <c r="C1" s="6"/>
      <c r="D1" s="6"/>
      <c r="E1" s="6"/>
      <c r="F1" s="6"/>
      <c r="G1" s="6"/>
      <c r="I1" s="2"/>
      <c r="K1" s="1"/>
    </row>
    <row r="2" spans="1:11" ht="18">
      <c r="A2" s="7"/>
      <c r="B2" s="8"/>
      <c r="C2" s="8"/>
      <c r="D2" s="8"/>
      <c r="E2" s="8"/>
      <c r="F2" s="8"/>
      <c r="G2" s="8"/>
      <c r="I2" s="2"/>
      <c r="K2" s="1"/>
    </row>
    <row r="3" spans="1:3" ht="12.75">
      <c r="A3" s="4" t="s">
        <v>126</v>
      </c>
      <c r="B3" s="4" t="s">
        <v>127</v>
      </c>
      <c r="C3" s="4" t="s">
        <v>128</v>
      </c>
    </row>
    <row r="4" spans="1:3" ht="12.75">
      <c r="A4" t="s">
        <v>12</v>
      </c>
      <c r="B4" t="s">
        <v>124</v>
      </c>
      <c r="C4" t="s">
        <v>125</v>
      </c>
    </row>
    <row r="5" spans="1:3" ht="12.75">
      <c r="A5" t="s">
        <v>15</v>
      </c>
      <c r="B5" t="s">
        <v>129</v>
      </c>
      <c r="C5" t="s">
        <v>130</v>
      </c>
    </row>
    <row r="6" spans="1:3" ht="12.75">
      <c r="A6" t="s">
        <v>16</v>
      </c>
      <c r="B6" t="s">
        <v>131</v>
      </c>
      <c r="C6" t="s">
        <v>132</v>
      </c>
    </row>
    <row r="8" spans="1:2" ht="12.75">
      <c r="A8" t="s">
        <v>102</v>
      </c>
      <c r="B8" t="s">
        <v>103</v>
      </c>
    </row>
    <row r="9" spans="1:2" ht="12.75">
      <c r="A9" t="s">
        <v>104</v>
      </c>
      <c r="B9" t="s">
        <v>105</v>
      </c>
    </row>
    <row r="10" spans="1:2" ht="12.75">
      <c r="A10" t="s">
        <v>179</v>
      </c>
      <c r="B10" t="s">
        <v>180</v>
      </c>
    </row>
    <row r="11" spans="1:2" ht="12.75">
      <c r="A11" t="s">
        <v>181</v>
      </c>
      <c r="B11" t="s">
        <v>182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Zsuzsa</cp:lastModifiedBy>
  <cp:lastPrinted>2009-12-14T21:52:21Z</cp:lastPrinted>
  <dcterms:created xsi:type="dcterms:W3CDTF">2009-04-14T09:40:23Z</dcterms:created>
  <dcterms:modified xsi:type="dcterms:W3CDTF">2010-11-19T11:58:21Z</dcterms:modified>
  <cp:category/>
  <cp:version/>
  <cp:contentType/>
  <cp:contentStatus/>
</cp:coreProperties>
</file>